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2" sheetId="2" r:id="rId1"/>
  </sheets>
  <calcPr calcId="152511" iterateDelta="1E-4"/>
</workbook>
</file>

<file path=xl/calcChain.xml><?xml version="1.0" encoding="utf-8"?>
<calcChain xmlns="http://schemas.openxmlformats.org/spreadsheetml/2006/main">
  <c r="F19" i="2" l="1"/>
  <c r="F20" i="2" s="1"/>
  <c r="F17" i="2"/>
  <c r="F18" i="2" s="1"/>
  <c r="F10" i="2"/>
  <c r="F9" i="2"/>
  <c r="F8" i="2"/>
  <c r="F7" i="2"/>
  <c r="F6" i="2"/>
  <c r="F5" i="2"/>
  <c r="F4" i="2"/>
  <c r="F3" i="2"/>
  <c r="F21" i="2" l="1"/>
  <c r="F11" i="2"/>
  <c r="F12" i="2"/>
  <c r="F13" i="2" s="1"/>
</calcChain>
</file>

<file path=xl/sharedStrings.xml><?xml version="1.0" encoding="utf-8"?>
<sst xmlns="http://schemas.openxmlformats.org/spreadsheetml/2006/main" count="34" uniqueCount="20">
  <si>
    <t>S.</t>
  </si>
  <si>
    <t>No</t>
  </si>
  <si>
    <t>İmalatın Cinsi</t>
  </si>
  <si>
    <t>Birim Miktarı</t>
  </si>
  <si>
    <t>Birim Fiyatı</t>
  </si>
  <si>
    <t>Tutarı</t>
  </si>
  <si>
    <t>KDV'SİZ</t>
  </si>
  <si>
    <t>TOPLAM</t>
  </si>
  <si>
    <t>KDV %18</t>
  </si>
  <si>
    <t>Mal ve Hizmet Toplamı</t>
  </si>
  <si>
    <t>Toplam İskonto</t>
  </si>
  <si>
    <t>Hesaplanan KDV (%18)</t>
  </si>
  <si>
    <t>Hesaplanan KDV Tevkifatı (%40)</t>
  </si>
  <si>
    <t>Tevkifata tabi işlem üzerinden
hesaplanan KDV</t>
  </si>
  <si>
    <t>Vergiler dahil toplam tutar</t>
  </si>
  <si>
    <t>Ödenecek Tutar</t>
  </si>
  <si>
    <r>
      <t>m</t>
    </r>
    <r>
      <rPr>
        <vertAlign val="superscript"/>
        <sz val="11"/>
        <color rgb="FF000000"/>
        <rFont val="Calibri"/>
        <family val="2"/>
        <charset val="162"/>
        <scheme val="minor"/>
      </rPr>
      <t>2</t>
    </r>
  </si>
  <si>
    <t>Tevkifatlı Fatura</t>
  </si>
  <si>
    <t>XXX</t>
  </si>
  <si>
    <t>İŞE GÖRE DEĞİŞİR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</si>
</sst>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T_L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vertAlign val="superscript"/>
      <sz val="11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Border="1"/>
    <xf numFmtId="4" fontId="2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I23" sqref="I23"/>
    </sheetView>
  </sheetViews>
  <sheetFormatPr defaultRowHeight="15" x14ac:dyDescent="0.25"/>
  <cols>
    <col min="1" max="1" width="9.140625" style="1"/>
    <col min="2" max="2" width="49.85546875" customWidth="1"/>
    <col min="4" max="4" width="11.5703125" customWidth="1"/>
    <col min="5" max="5" width="17.28515625" customWidth="1"/>
    <col min="6" max="6" width="14.140625" style="1" customWidth="1"/>
  </cols>
  <sheetData>
    <row r="1" spans="1:6" x14ac:dyDescent="0.25">
      <c r="A1" s="8" t="s">
        <v>0</v>
      </c>
      <c r="B1" s="19" t="s">
        <v>2</v>
      </c>
      <c r="C1" s="19" t="s">
        <v>3</v>
      </c>
      <c r="D1" s="19"/>
      <c r="E1" s="19" t="s">
        <v>4</v>
      </c>
      <c r="F1" s="20" t="s">
        <v>5</v>
      </c>
    </row>
    <row r="2" spans="1:6" x14ac:dyDescent="0.25">
      <c r="A2" s="9" t="s">
        <v>1</v>
      </c>
      <c r="B2" s="19"/>
      <c r="C2" s="19"/>
      <c r="D2" s="19"/>
      <c r="E2" s="19"/>
      <c r="F2" s="20"/>
    </row>
    <row r="3" spans="1:6" ht="17.25" x14ac:dyDescent="0.25">
      <c r="A3" s="10">
        <v>1</v>
      </c>
      <c r="B3" s="11" t="s">
        <v>18</v>
      </c>
      <c r="C3" s="12" t="s">
        <v>16</v>
      </c>
      <c r="D3" s="12">
        <v>350</v>
      </c>
      <c r="E3" s="14">
        <v>6</v>
      </c>
      <c r="F3" s="13">
        <f>D3*E3</f>
        <v>2100</v>
      </c>
    </row>
    <row r="4" spans="1:6" ht="17.25" x14ac:dyDescent="0.25">
      <c r="A4" s="14">
        <v>2</v>
      </c>
      <c r="B4" s="11" t="s">
        <v>18</v>
      </c>
      <c r="C4" s="12" t="s">
        <v>16</v>
      </c>
      <c r="D4" s="12">
        <v>350</v>
      </c>
      <c r="E4" s="14">
        <v>5.5</v>
      </c>
      <c r="F4" s="13">
        <f>D4*E4</f>
        <v>1925</v>
      </c>
    </row>
    <row r="5" spans="1:6" ht="17.25" x14ac:dyDescent="0.25">
      <c r="A5" s="14">
        <v>3</v>
      </c>
      <c r="B5" s="11" t="s">
        <v>18</v>
      </c>
      <c r="C5" s="12" t="s">
        <v>16</v>
      </c>
      <c r="D5" s="12">
        <v>350</v>
      </c>
      <c r="E5" s="14">
        <v>0.7</v>
      </c>
      <c r="F5" s="13">
        <f>D5*E5</f>
        <v>244.99999999999997</v>
      </c>
    </row>
    <row r="6" spans="1:6" ht="17.25" x14ac:dyDescent="0.25">
      <c r="A6" s="14">
        <v>4</v>
      </c>
      <c r="B6" s="11" t="s">
        <v>18</v>
      </c>
      <c r="C6" s="12" t="s">
        <v>16</v>
      </c>
      <c r="D6" s="12">
        <v>350</v>
      </c>
      <c r="E6" s="14">
        <v>91</v>
      </c>
      <c r="F6" s="13">
        <f t="shared" ref="F6:F10" si="0">D6*E6</f>
        <v>31850</v>
      </c>
    </row>
    <row r="7" spans="1:6" ht="17.25" x14ac:dyDescent="0.25">
      <c r="A7" s="14">
        <v>5</v>
      </c>
      <c r="B7" s="11" t="s">
        <v>18</v>
      </c>
      <c r="C7" s="12" t="s">
        <v>16</v>
      </c>
      <c r="D7" s="12">
        <v>350</v>
      </c>
      <c r="E7" s="14">
        <v>80.5</v>
      </c>
      <c r="F7" s="13">
        <f t="shared" si="0"/>
        <v>28175</v>
      </c>
    </row>
    <row r="8" spans="1:6" ht="17.25" x14ac:dyDescent="0.25">
      <c r="A8" s="14">
        <v>6</v>
      </c>
      <c r="B8" s="11" t="s">
        <v>18</v>
      </c>
      <c r="C8" s="12" t="s">
        <v>16</v>
      </c>
      <c r="D8" s="12">
        <v>350</v>
      </c>
      <c r="E8" s="14">
        <v>16.7</v>
      </c>
      <c r="F8" s="13">
        <f t="shared" si="0"/>
        <v>5845</v>
      </c>
    </row>
    <row r="9" spans="1:6" ht="17.25" x14ac:dyDescent="0.25">
      <c r="A9" s="14">
        <v>7</v>
      </c>
      <c r="B9" s="11" t="s">
        <v>18</v>
      </c>
      <c r="C9" s="12" t="s">
        <v>16</v>
      </c>
      <c r="D9" s="12">
        <v>350</v>
      </c>
      <c r="E9" s="14">
        <v>17.7</v>
      </c>
      <c r="F9" s="13">
        <f t="shared" si="0"/>
        <v>6195</v>
      </c>
    </row>
    <row r="10" spans="1:6" ht="17.25" x14ac:dyDescent="0.25">
      <c r="A10" s="14">
        <v>8</v>
      </c>
      <c r="B10" s="11" t="s">
        <v>18</v>
      </c>
      <c r="C10" s="12" t="s">
        <v>16</v>
      </c>
      <c r="D10" s="12">
        <v>350</v>
      </c>
      <c r="E10" s="14">
        <v>24</v>
      </c>
      <c r="F10" s="13">
        <f t="shared" si="0"/>
        <v>8400</v>
      </c>
    </row>
    <row r="11" spans="1:6" ht="18.75" customHeight="1" x14ac:dyDescent="0.25">
      <c r="A11" s="5"/>
      <c r="B11" s="6"/>
      <c r="C11" s="6"/>
      <c r="D11" s="6"/>
      <c r="E11" s="6" t="s">
        <v>6</v>
      </c>
      <c r="F11" s="15">
        <f>SUM(F3:F10)</f>
        <v>84735</v>
      </c>
    </row>
    <row r="12" spans="1:6" x14ac:dyDescent="0.25">
      <c r="A12" s="5"/>
      <c r="B12" s="6"/>
      <c r="C12" s="6"/>
      <c r="D12" s="6"/>
      <c r="E12" s="6" t="s">
        <v>8</v>
      </c>
      <c r="F12" s="7">
        <f>F11*18/100</f>
        <v>15252.3</v>
      </c>
    </row>
    <row r="13" spans="1:6" x14ac:dyDescent="0.25">
      <c r="A13" s="5"/>
      <c r="B13" s="6"/>
      <c r="C13" s="6"/>
      <c r="D13" s="6"/>
      <c r="E13" s="6" t="s">
        <v>7</v>
      </c>
      <c r="F13" s="7">
        <f>F11+F12</f>
        <v>99987.3</v>
      </c>
    </row>
    <row r="14" spans="1:6" x14ac:dyDescent="0.25">
      <c r="D14" s="18" t="s">
        <v>17</v>
      </c>
      <c r="E14" s="18"/>
      <c r="F14" s="18"/>
    </row>
    <row r="15" spans="1:6" ht="15.75" x14ac:dyDescent="0.25">
      <c r="D15" s="21" t="s">
        <v>9</v>
      </c>
      <c r="E15" s="21"/>
      <c r="F15" s="4">
        <v>84735</v>
      </c>
    </row>
    <row r="16" spans="1:6" x14ac:dyDescent="0.25">
      <c r="D16" s="21" t="s">
        <v>10</v>
      </c>
      <c r="E16" s="21"/>
      <c r="F16" s="16">
        <v>0</v>
      </c>
    </row>
    <row r="17" spans="4:8" x14ac:dyDescent="0.25">
      <c r="D17" s="21" t="s">
        <v>11</v>
      </c>
      <c r="E17" s="21"/>
      <c r="F17" s="16">
        <f>F15*18/100</f>
        <v>15252.3</v>
      </c>
    </row>
    <row r="18" spans="4:8" x14ac:dyDescent="0.25">
      <c r="D18" s="21" t="s">
        <v>12</v>
      </c>
      <c r="E18" s="21"/>
      <c r="F18" s="16">
        <f>F17*40/100</f>
        <v>6100.92</v>
      </c>
      <c r="G18" s="24" t="s">
        <v>19</v>
      </c>
      <c r="H18" s="23"/>
    </row>
    <row r="19" spans="4:8" ht="40.5" customHeight="1" x14ac:dyDescent="0.25">
      <c r="D19" s="22" t="s">
        <v>13</v>
      </c>
      <c r="E19" s="22"/>
      <c r="F19" s="17">
        <f>F15*18/100</f>
        <v>15252.3</v>
      </c>
    </row>
    <row r="20" spans="4:8" x14ac:dyDescent="0.25">
      <c r="D20" s="3" t="s">
        <v>14</v>
      </c>
      <c r="E20" s="3"/>
      <c r="F20" s="16">
        <f>F19+F15</f>
        <v>99987.3</v>
      </c>
    </row>
    <row r="21" spans="4:8" x14ac:dyDescent="0.25">
      <c r="D21" s="3" t="s">
        <v>15</v>
      </c>
      <c r="E21" s="3"/>
      <c r="F21" s="16">
        <f>F20-F18</f>
        <v>93886.38</v>
      </c>
    </row>
    <row r="22" spans="4:8" x14ac:dyDescent="0.25">
      <c r="F22" s="2"/>
    </row>
    <row r="23" spans="4:8" x14ac:dyDescent="0.25">
      <c r="F23" s="2"/>
    </row>
  </sheetData>
  <mergeCells count="11">
    <mergeCell ref="G18:H18"/>
    <mergeCell ref="D18:E18"/>
    <mergeCell ref="D17:E17"/>
    <mergeCell ref="D16:E16"/>
    <mergeCell ref="D15:E15"/>
    <mergeCell ref="D19:E19"/>
    <mergeCell ref="D14:F14"/>
    <mergeCell ref="B1:B2"/>
    <mergeCell ref="C1:D2"/>
    <mergeCell ref="E1:E2"/>
    <mergeCell ref="F1:F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2022-11-17T07:14:33Z</dcterms:modified>
</cp:coreProperties>
</file>